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д2" sheetId="4" r:id="rId1"/>
  </sheets>
  <calcPr calcId="124519"/>
</workbook>
</file>

<file path=xl/calcChain.xml><?xml version="1.0" encoding="utf-8"?>
<calcChain xmlns="http://schemas.openxmlformats.org/spreadsheetml/2006/main">
  <c r="C15" i="4"/>
  <c r="C20" s="1"/>
  <c r="B15"/>
  <c r="B20" s="1"/>
  <c r="E14"/>
  <c r="D14"/>
  <c r="E13"/>
  <c r="D13"/>
  <c r="E12"/>
  <c r="D12"/>
  <c r="E11"/>
  <c r="D11"/>
  <c r="E10"/>
  <c r="D10"/>
  <c r="E9"/>
  <c r="D9"/>
  <c r="E8"/>
  <c r="D8"/>
  <c r="D15" s="1"/>
  <c r="D20" l="1"/>
  <c r="E20"/>
  <c r="E15"/>
</calcChain>
</file>

<file path=xl/sharedStrings.xml><?xml version="1.0" encoding="utf-8"?>
<sst xmlns="http://schemas.openxmlformats.org/spreadsheetml/2006/main" count="22" uniqueCount="22">
  <si>
    <t xml:space="preserve">План </t>
  </si>
  <si>
    <t>Факт</t>
  </si>
  <si>
    <t>Відхилення</t>
  </si>
  <si>
    <t xml:space="preserve">% виконання </t>
  </si>
  <si>
    <t>Всього за загальним фондом</t>
  </si>
  <si>
    <t>Всього виконання плану по видатках</t>
  </si>
  <si>
    <t>Додаток 2</t>
  </si>
  <si>
    <t>грн.</t>
  </si>
  <si>
    <t>Спеціальний фонд</t>
  </si>
  <si>
    <t>Всього за спеціальним фондом</t>
  </si>
  <si>
    <t>КПКВК 0114030 Бібліотеки</t>
  </si>
  <si>
    <t>КПКВК 0114060 Клуби</t>
  </si>
  <si>
    <t>КПКВК 0110150 Організаційне, інформаційно-аналітичне та матеріально-технічне забезпечення діяльності….сільської ради</t>
  </si>
  <si>
    <t>КПКВК 0117370 Реалізація інших заходів щодо соц-економ. розвитку території</t>
  </si>
  <si>
    <t>КПКВК 0116030 Благоустрій</t>
  </si>
  <si>
    <t>КПКВК 0119770 Інші субвенції з місцевого бюджету</t>
  </si>
  <si>
    <t>КПКВК 0119800 Субвенція з МБ ДБ на виконання програм соц-економ. розвитку</t>
  </si>
  <si>
    <t>КПКВК0117370 Реалізація інших заходів щодо соц-економ. розвитку території</t>
  </si>
  <si>
    <t>до рішення виконавчого комітету</t>
  </si>
  <si>
    <t>Керуюча справами виконавчого комітету                                     Ірина КОПИЛО</t>
  </si>
  <si>
    <t>від 19.02.2021 №48___</t>
  </si>
  <si>
    <t>ЗВІТ про виконання  бюджету Старовороб"ївської сільської ради по видатках                                                за 2020 рік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</si>
</sst>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49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164" fontId="3" fillId="0" borderId="1" xfId="0" applyNumberFormat="1" applyFont="1" applyBorder="1"/>
    <xf numFmtId="49" fontId="2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164" fontId="4" fillId="0" borderId="1" xfId="0" applyNumberFormat="1" applyFont="1" applyBorder="1"/>
    <xf numFmtId="2" fontId="2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K11" sqref="K11"/>
    </sheetView>
  </sheetViews>
  <sheetFormatPr defaultRowHeight="14.4"/>
  <cols>
    <col min="1" max="1" width="30.44140625" customWidth="1"/>
    <col min="2" max="2" width="14.33203125" customWidth="1"/>
    <col min="3" max="3" width="13.6640625" customWidth="1"/>
    <col min="4" max="4" width="12.109375" customWidth="1"/>
    <col min="5" max="5" width="10.109375" customWidth="1"/>
  </cols>
  <sheetData>
    <row r="1" spans="1:5">
      <c r="A1" s="1"/>
      <c r="B1" s="1"/>
      <c r="C1" s="1"/>
      <c r="D1" s="22" t="s">
        <v>6</v>
      </c>
      <c r="E1" s="22"/>
    </row>
    <row r="2" spans="1:5">
      <c r="A2" s="1"/>
      <c r="B2" s="1"/>
      <c r="C2" s="22" t="s">
        <v>18</v>
      </c>
      <c r="D2" s="23"/>
      <c r="E2" s="23"/>
    </row>
    <row r="3" spans="1:5">
      <c r="A3" s="1"/>
      <c r="B3" s="1"/>
      <c r="C3" s="1"/>
      <c r="D3" s="22" t="s">
        <v>20</v>
      </c>
      <c r="E3" s="22"/>
    </row>
    <row r="4" spans="1:5">
      <c r="A4" s="2"/>
      <c r="B4" s="2"/>
      <c r="C4" s="2"/>
      <c r="D4" s="2"/>
      <c r="E4" s="2"/>
    </row>
    <row r="5" spans="1:5" ht="32.4" customHeight="1">
      <c r="A5" s="21" t="s">
        <v>21</v>
      </c>
      <c r="B5" s="21"/>
      <c r="C5" s="21"/>
      <c r="D5" s="21"/>
      <c r="E5" s="21"/>
    </row>
    <row r="6" spans="1:5">
      <c r="A6" s="2"/>
      <c r="B6" s="2"/>
      <c r="C6" s="2"/>
      <c r="D6" s="2" t="s">
        <v>7</v>
      </c>
      <c r="E6" s="2"/>
    </row>
    <row r="7" spans="1:5">
      <c r="A7" s="17"/>
      <c r="B7" s="18" t="s">
        <v>0</v>
      </c>
      <c r="C7" s="18" t="s">
        <v>1</v>
      </c>
      <c r="D7" s="18" t="s">
        <v>2</v>
      </c>
      <c r="E7" s="19" t="s">
        <v>3</v>
      </c>
    </row>
    <row r="8" spans="1:5" ht="69.599999999999994">
      <c r="A8" s="16" t="s">
        <v>12</v>
      </c>
      <c r="B8" s="4">
        <v>265640</v>
      </c>
      <c r="C8" s="5">
        <v>257934.35</v>
      </c>
      <c r="D8" s="5">
        <f>C8-B8</f>
        <v>-7705.6499999999942</v>
      </c>
      <c r="E8" s="6">
        <f>C8/B8*100%</f>
        <v>0.97099213220900471</v>
      </c>
    </row>
    <row r="9" spans="1:5">
      <c r="A9" s="3" t="s">
        <v>10</v>
      </c>
      <c r="B9" s="4">
        <v>27513</v>
      </c>
      <c r="C9" s="5">
        <v>22388.080000000002</v>
      </c>
      <c r="D9" s="5">
        <f t="shared" ref="D9:D14" si="0">C9-B9</f>
        <v>-5124.9199999999983</v>
      </c>
      <c r="E9" s="6">
        <f t="shared" ref="E9:E15" si="1">C9/B9*100%</f>
        <v>0.81372732889906596</v>
      </c>
    </row>
    <row r="10" spans="1:5">
      <c r="A10" s="3" t="s">
        <v>11</v>
      </c>
      <c r="B10" s="4">
        <v>98666</v>
      </c>
      <c r="C10" s="5">
        <v>91284.95</v>
      </c>
      <c r="D10" s="5">
        <f t="shared" si="0"/>
        <v>-7381.0500000000029</v>
      </c>
      <c r="E10" s="6">
        <f t="shared" si="1"/>
        <v>0.92519155534834696</v>
      </c>
    </row>
    <row r="11" spans="1:5" ht="42">
      <c r="A11" s="16" t="s">
        <v>13</v>
      </c>
      <c r="B11" s="4">
        <v>7046</v>
      </c>
      <c r="C11" s="5">
        <v>7045.92</v>
      </c>
      <c r="D11" s="5">
        <f t="shared" si="0"/>
        <v>-7.999999999992724E-2</v>
      </c>
      <c r="E11" s="6">
        <f t="shared" si="1"/>
        <v>0.99998864604030657</v>
      </c>
    </row>
    <row r="12" spans="1:5">
      <c r="A12" s="3" t="s">
        <v>14</v>
      </c>
      <c r="B12" s="4">
        <v>45221</v>
      </c>
      <c r="C12" s="5">
        <v>45212.93</v>
      </c>
      <c r="D12" s="5">
        <f t="shared" si="0"/>
        <v>-8.069999999999709</v>
      </c>
      <c r="E12" s="6">
        <f t="shared" si="1"/>
        <v>0.99982154308838811</v>
      </c>
    </row>
    <row r="13" spans="1:5" ht="28.2">
      <c r="A13" s="16" t="s">
        <v>15</v>
      </c>
      <c r="B13" s="4">
        <v>3000</v>
      </c>
      <c r="C13" s="5">
        <v>2860</v>
      </c>
      <c r="D13" s="5">
        <f t="shared" si="0"/>
        <v>-140</v>
      </c>
      <c r="E13" s="6">
        <f t="shared" si="1"/>
        <v>0.95333333333333337</v>
      </c>
    </row>
    <row r="14" spans="1:5" ht="42">
      <c r="A14" s="16" t="s">
        <v>16</v>
      </c>
      <c r="B14" s="4">
        <v>1000</v>
      </c>
      <c r="C14" s="5">
        <v>1000</v>
      </c>
      <c r="D14" s="5">
        <f t="shared" si="0"/>
        <v>0</v>
      </c>
      <c r="E14" s="6">
        <f t="shared" si="1"/>
        <v>1</v>
      </c>
    </row>
    <row r="15" spans="1:5">
      <c r="A15" s="11" t="s">
        <v>4</v>
      </c>
      <c r="B15" s="12">
        <f>SUM(B8:B14)</f>
        <v>448086</v>
      </c>
      <c r="C15" s="12">
        <f>SUM(C8:C14)</f>
        <v>427726.23</v>
      </c>
      <c r="D15" s="13">
        <f>SUM(D8:D14)</f>
        <v>-20359.769999999997</v>
      </c>
      <c r="E15" s="14">
        <f t="shared" si="1"/>
        <v>0.95456280713970076</v>
      </c>
    </row>
    <row r="16" spans="1:5">
      <c r="A16" s="7"/>
      <c r="B16" s="4"/>
      <c r="C16" s="4"/>
      <c r="D16" s="4"/>
      <c r="E16" s="6"/>
    </row>
    <row r="17" spans="1:5">
      <c r="A17" s="7" t="s">
        <v>8</v>
      </c>
      <c r="B17" s="8"/>
      <c r="C17" s="8"/>
      <c r="D17" s="15"/>
      <c r="E17" s="9"/>
    </row>
    <row r="18" spans="1:5" ht="42">
      <c r="A18" s="16" t="s">
        <v>17</v>
      </c>
      <c r="B18" s="4">
        <v>7425</v>
      </c>
      <c r="C18" s="5">
        <v>7425</v>
      </c>
      <c r="D18" s="5">
        <v>0</v>
      </c>
      <c r="E18" s="6">
        <v>1</v>
      </c>
    </row>
    <row r="19" spans="1:5">
      <c r="A19" s="11" t="s">
        <v>9</v>
      </c>
      <c r="B19" s="12">
        <v>7425</v>
      </c>
      <c r="C19" s="13">
        <v>7425</v>
      </c>
      <c r="D19" s="12">
        <v>0</v>
      </c>
      <c r="E19" s="14">
        <v>1</v>
      </c>
    </row>
    <row r="20" spans="1:5" ht="28.8">
      <c r="A20" s="10" t="s">
        <v>5</v>
      </c>
      <c r="B20" s="8">
        <f>B15+B19</f>
        <v>455511</v>
      </c>
      <c r="C20" s="8">
        <f>C15+C19</f>
        <v>435151.23</v>
      </c>
      <c r="D20" s="8">
        <f>D15+D19</f>
        <v>-20359.769999999997</v>
      </c>
      <c r="E20" s="9">
        <f>C20/B20*100%</f>
        <v>0.95530345041063769</v>
      </c>
    </row>
    <row r="22" spans="1:5">
      <c r="A22" s="20" t="s">
        <v>19</v>
      </c>
      <c r="B22" s="20"/>
      <c r="C22" s="20"/>
      <c r="D22" s="20"/>
    </row>
  </sheetData>
  <mergeCells count="5">
    <mergeCell ref="A22:D22"/>
    <mergeCell ref="A5:E5"/>
    <mergeCell ref="D1:E1"/>
    <mergeCell ref="D3:E3"/>
    <mergeCell ref="C2:E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2021-02-22T12:19:25Z</dcterms:modified>
</cp:coreProperties>
</file>